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riz.martin\Downloads\"/>
    </mc:Choice>
  </mc:AlternateContent>
  <xr:revisionPtr revIDLastSave="0" documentId="13_ncr:1_{6492879C-F9C9-49E8-B0BB-8020F4F5A86B}" xr6:coauthVersionLast="47" xr6:coauthVersionMax="47" xr10:uidLastSave="{00000000-0000-0000-0000-000000000000}"/>
  <bookViews>
    <workbookView xWindow="-104" yWindow="-104" windowWidth="22326" windowHeight="11947" activeTab="2" xr2:uid="{00000000-000D-0000-FFFF-FFFF00000000}"/>
  </bookViews>
  <sheets>
    <sheet name="MEMORIA ACADÉMICA" sheetId="4" r:id="rId1"/>
    <sheet name="DESGLOSE DE GASTOS PROF" sheetId="5" r:id="rId2"/>
    <sheet name="GASTOS SEGURIDAD sOCIAL" sheetId="6" r:id="rId3"/>
    <sheet name="Retribuciones máximas" sheetId="2" r:id="rId4"/>
    <sheet name="Expedición de Títulos" sheetId="3" r:id="rId5"/>
  </sheets>
  <definedNames>
    <definedName name="_xlnm.Print_Area" localSheetId="0">'MEMORIA ACADÉMICA'!$A$1:$D$57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" l="1"/>
  <c r="C40" i="4"/>
  <c r="C38" i="4"/>
  <c r="C35" i="4"/>
  <c r="E34" i="5"/>
  <c r="E35" i="5"/>
  <c r="E36" i="5"/>
  <c r="E33" i="5"/>
  <c r="E32" i="5"/>
  <c r="E27" i="5"/>
  <c r="E28" i="5"/>
  <c r="E29" i="5"/>
  <c r="E26" i="5"/>
  <c r="E19" i="5"/>
  <c r="E20" i="5"/>
  <c r="E21" i="5"/>
  <c r="E22" i="5"/>
  <c r="E25" i="5"/>
  <c r="E18" i="5"/>
  <c r="E23" i="5" s="1"/>
  <c r="E12" i="5"/>
  <c r="E13" i="5"/>
  <c r="E14" i="5"/>
  <c r="E15" i="5"/>
  <c r="E11" i="5"/>
  <c r="E5" i="5"/>
  <c r="E6" i="5"/>
  <c r="E7" i="5"/>
  <c r="E8" i="5"/>
  <c r="C9" i="5"/>
  <c r="D9" i="5"/>
  <c r="C16" i="5"/>
  <c r="D16" i="5"/>
  <c r="C23" i="5"/>
  <c r="D23" i="5"/>
  <c r="C30" i="5"/>
  <c r="D30" i="5"/>
  <c r="C37" i="5"/>
  <c r="D37" i="5"/>
  <c r="E4" i="5"/>
  <c r="C30" i="4"/>
  <c r="E37" i="5" l="1"/>
  <c r="E30" i="5"/>
  <c r="E16" i="5"/>
  <c r="E9" i="5"/>
  <c r="C33" i="4"/>
  <c r="C25" i="4" s="1"/>
  <c r="C34" i="4" s="1"/>
  <c r="C17" i="4"/>
  <c r="C9" i="4"/>
  <c r="C43" i="4" l="1"/>
  <c r="C13" i="4"/>
  <c r="C21" i="4" s="1"/>
  <c r="C42" i="4" l="1"/>
  <c r="C47" i="4" s="1"/>
  <c r="C52" i="4"/>
  <c r="C48" i="4"/>
  <c r="C49" i="4" s="1"/>
  <c r="C54" i="4" l="1"/>
  <c r="C56" i="4" s="1"/>
</calcChain>
</file>

<file path=xl/sharedStrings.xml><?xml version="1.0" encoding="utf-8"?>
<sst xmlns="http://schemas.openxmlformats.org/spreadsheetml/2006/main" count="125" uniqueCount="91">
  <si>
    <t xml:space="preserve">ANEXO I                                                                                                         </t>
  </si>
  <si>
    <t>II.Memoria Económica</t>
  </si>
  <si>
    <t>DENOMINACIÓN DE LA ENSEÑANZA PROPIA</t>
  </si>
  <si>
    <t>AÑO</t>
  </si>
  <si>
    <t xml:space="preserve">          Nº mínimo de Alumnado sin beca </t>
  </si>
  <si>
    <t xml:space="preserve">          Nº  mínimo de Alumnado con beca </t>
  </si>
  <si>
    <t xml:space="preserve">          Nº Total de Alumnado</t>
  </si>
  <si>
    <t>II.a. INGRESOS</t>
  </si>
  <si>
    <t>Precios públicos de las matrículas</t>
  </si>
  <si>
    <t xml:space="preserve">          Precio individual de la matrícula</t>
  </si>
  <si>
    <t>Subvenciones otorgadas por entidades públicas o privadas</t>
  </si>
  <si>
    <t xml:space="preserve">          Documento acreditativo del compromiso de financiación externa</t>
  </si>
  <si>
    <t>Ingresos por becas</t>
  </si>
  <si>
    <t xml:space="preserve">          Número de becas concedidas </t>
  </si>
  <si>
    <t xml:space="preserve">          Importe de las becas concedidas</t>
  </si>
  <si>
    <t>Otros ingresos</t>
  </si>
  <si>
    <t>TOTAL DE INGRESOS</t>
  </si>
  <si>
    <t>II.b. GASTOS</t>
  </si>
  <si>
    <t>Retribuciones del equipo de dirección y profesorado</t>
  </si>
  <si>
    <t>Dirección académica (no puede exceder el 15% del total del presupuesto)</t>
  </si>
  <si>
    <t>Subdirección</t>
  </si>
  <si>
    <t xml:space="preserve"> Secretaría académica</t>
  </si>
  <si>
    <t>Otros cargos</t>
  </si>
  <si>
    <t>Retribución global del equipo de dirección (no exceder el 20% del total del presupuesto)</t>
  </si>
  <si>
    <t xml:space="preserve">          Horas de docencia</t>
  </si>
  <si>
    <t xml:space="preserve">          Coste / hora de docencia</t>
  </si>
  <si>
    <t>Profesorado</t>
  </si>
  <si>
    <t xml:space="preserve">Coste Seguridad Social 25% personal URJC (Excepción PAS) </t>
  </si>
  <si>
    <t>Reuniones y Conferencias</t>
  </si>
  <si>
    <t>Viajes, alojamientos y manutenciones</t>
  </si>
  <si>
    <t>Gastos de material inventariable</t>
  </si>
  <si>
    <t>Gastos de material fungible</t>
  </si>
  <si>
    <t>Gastos derivados de la producción del material didáctico</t>
  </si>
  <si>
    <t>Gastos de publicidad y divulgación de la enseñanza</t>
  </si>
  <si>
    <t>Gastos adminsitrativos</t>
  </si>
  <si>
    <t>Seguro escolar y gastos de la póliza de seguros del alumnado</t>
  </si>
  <si>
    <t xml:space="preserve">          Precio individual del seguro</t>
  </si>
  <si>
    <t>Expedición de Títulos</t>
  </si>
  <si>
    <t>Uso de aulas y otros gastos derivados del uso de las instalaciones</t>
  </si>
  <si>
    <t>SUBTOTAL GASTOS</t>
  </si>
  <si>
    <t>Retención URJC (20% DEL TOTAL DE INGRESOS):</t>
  </si>
  <si>
    <t>TOTAL DE GASTOS</t>
  </si>
  <si>
    <t>TOTAL DE INGRESOS:</t>
  </si>
  <si>
    <t>TOTAL DE GASTOS:</t>
  </si>
  <si>
    <t>RESULTADO FINAL:</t>
  </si>
  <si>
    <t>II.c. OTRA INFORMACIÓN</t>
  </si>
  <si>
    <t>Número mínimo de alumnado que inicia el curso</t>
  </si>
  <si>
    <t>Indicar el número mínimo con el que Ingresos totales - Perdidas Totales= 0</t>
  </si>
  <si>
    <r>
      <t xml:space="preserve">Posibilidad de aplazamientos en el pago </t>
    </r>
    <r>
      <rPr>
        <sz val="11"/>
        <rFont val="Calibri Light"/>
        <family val="2"/>
      </rPr>
      <t>(Marque lo que proceda)</t>
    </r>
  </si>
  <si>
    <t>SI</t>
  </si>
  <si>
    <t>NO</t>
  </si>
  <si>
    <t>Firma del Director del Curso:</t>
  </si>
  <si>
    <t>A fecha de firma digital</t>
  </si>
  <si>
    <t>PROFESORADO</t>
  </si>
  <si>
    <t>Unidades</t>
  </si>
  <si>
    <t>Coste unitario</t>
  </si>
  <si>
    <t>Total</t>
  </si>
  <si>
    <t>Perfil del Profesor</t>
  </si>
  <si>
    <t xml:space="preserve">En todas las partidas se deben detallar los gastos incluidos en este concepto y el coste aproximado de cada uno de ellos. Por ejemplo, si se presupuesta un gasto de 3000 euros para viajes, indicar cuántos viajes se van a realizar, quiénes realizarán estos viajes, trayectos, medio de lomoción, etc. Si se contempla un gasto de 2000 euros en material fungible, indicar qué material se va adquirir, etc. </t>
  </si>
  <si>
    <t>Perfil 1</t>
  </si>
  <si>
    <t>Perfil 2</t>
  </si>
  <si>
    <t>Perfil 3</t>
  </si>
  <si>
    <t>TOTAL</t>
  </si>
  <si>
    <t>VALORES MÁXIMOS DE RETRIBUCIONES CORRESPONDIENTES A LA DOCENCIA EN LAS ENSEÑANZAS PROPIAS DE LA URJC</t>
  </si>
  <si>
    <t>l. Se establecen los siguientes valores máximos brutos* para las retribuciones relativas a las diferentes actividades que se contemplan en las enseñanzas propias de la URJC:</t>
  </si>
  <si>
    <t>Hora lectiva, práctica o teórica: hasta 300 euros/hora</t>
  </si>
  <si>
    <t>Conferencias: hasta 450 euros/horas (el número de horas de conferencias no podrán superar el 5% de las horas totales del curso).</t>
  </si>
  <si>
    <t>Tutorización de TFM: hasta 300 euros/TFM</t>
  </si>
  <si>
    <t xml:space="preserve">Tutorización de prácticas externas: hasta 300 euros/estudiante </t>
  </si>
  <si>
    <t>Participación en tribunales de TFM: hasta 200 euros</t>
  </si>
  <si>
    <t>2. La remuneración global del Equipo de Dirección de este tipo de estudios no podrá superar el 20% del total de ingresos por matrícula.</t>
  </si>
  <si>
    <t>Las retribuciones anuales por el puesto de Dirección Académica no podrán superar el 15% de los ingresos por matrícula, y no podrá exceder de 30 000 euros, con independencia del número de cursos que dirija dicha persona.</t>
  </si>
  <si>
    <t>El número máximo de horas de docencia y el número máximo de cursos dirigidos por año académico, aparecen recogidos en la normativa correspondiente de enseñanzas propias de la URJC.</t>
  </si>
  <si>
    <t>*sin incluir las retenciones correspondientes de IRPF y Seguridad Social</t>
  </si>
  <si>
    <t>PRECIOS POR LA EXPEDICIÓN DE LOS TÍTULOS DE ENSEÑANZAS PROPIAS</t>
  </si>
  <si>
    <t xml:space="preserve"> -          Máster: 80 €/estudiante</t>
  </si>
  <si>
    <t xml:space="preserve"> -          Especialista Universitario: 30 €/estudiante</t>
  </si>
  <si>
    <t xml:space="preserve"> -          Experto con carga lectiva de hasta 10 créditos ECTS: 5 €/estudiante</t>
  </si>
  <si>
    <t xml:space="preserve"> -          Experto con carga lectiva entre 11 y 29 créditos ECTS: 10 €/estudiante</t>
  </si>
  <si>
    <t xml:space="preserve"> -          Cursos de Extensión Universitaria con carga lectiva de hasta 10 créditos ECTS: 5 €/estudiante</t>
  </si>
  <si>
    <t xml:space="preserve"> -          Cursos de Extensión Universitaria con carga lectiva entre 11 y 30 créditos ECTS: 10 €/estudiante</t>
  </si>
  <si>
    <t xml:space="preserve"> -          Cursos de Extensión Universitaria con carga superior a 30 créditos ECTS: 20 €/estudiante</t>
  </si>
  <si>
    <t xml:space="preserve"> -          Microcredenciales universitarias: 5€/estudiante</t>
  </si>
  <si>
    <t>Módulos/Materia/Asignatura</t>
  </si>
  <si>
    <t>Identificación Profesor                                            (Nombre y Apellidos)</t>
  </si>
  <si>
    <t>Categoría profesional (Clase Pasiva/Profesor contratado doctor/Funcionario interino docente/PDI Laboral/Funcionario de carrera docente..)</t>
  </si>
  <si>
    <t xml:space="preserve">Nº Horas </t>
  </si>
  <si>
    <t>Importe bruto/hora</t>
  </si>
  <si>
    <t>Importe Total</t>
  </si>
  <si>
    <t xml:space="preserve"> % Retención</t>
  </si>
  <si>
    <t>Coste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</si>
</sst>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&quot;€&quot;;[Red]#,##0.00\ &quot;€&quot;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0"/>
      <name val="Arial"/>
      <family val="2"/>
    </font>
    <font>
      <b/>
      <sz val="12"/>
      <name val="Calibri Light"/>
      <family val="2"/>
    </font>
    <font>
      <u/>
      <sz val="10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color theme="1" tint="0.499984740745262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0"/>
      <name val="Arial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1" xfId="0" applyFont="1" applyFill="1" applyBorder="1"/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7" fillId="2" borderId="2" xfId="0" applyFont="1" applyFill="1" applyBorder="1"/>
    <xf numFmtId="0" fontId="7" fillId="2" borderId="0" xfId="0" applyFont="1" applyFill="1" applyAlignment="1">
      <alignment horizontal="centerContinuous" vertical="top" wrapText="1"/>
    </xf>
    <xf numFmtId="0" fontId="8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7" fillId="2" borderId="15" xfId="0" applyFont="1" applyFill="1" applyBorder="1"/>
    <xf numFmtId="0" fontId="7" fillId="2" borderId="16" xfId="0" applyFont="1" applyFill="1" applyBorder="1"/>
    <xf numFmtId="0" fontId="7" fillId="2" borderId="27" xfId="0" applyFont="1" applyFill="1" applyBorder="1"/>
    <xf numFmtId="0" fontId="8" fillId="2" borderId="9" xfId="0" applyFont="1" applyFill="1" applyBorder="1" applyAlignment="1">
      <alignment vertical="center" wrapText="1"/>
    </xf>
    <xf numFmtId="0" fontId="7" fillId="2" borderId="10" xfId="0" applyFont="1" applyFill="1" applyBorder="1"/>
    <xf numFmtId="0" fontId="7" fillId="2" borderId="28" xfId="0" applyFont="1" applyFill="1" applyBorder="1"/>
    <xf numFmtId="0" fontId="8" fillId="2" borderId="22" xfId="0" applyFont="1" applyFill="1" applyBorder="1" applyAlignment="1">
      <alignment vertical="center" wrapText="1"/>
    </xf>
    <xf numFmtId="0" fontId="7" fillId="2" borderId="29" xfId="0" applyFont="1" applyFill="1" applyBorder="1"/>
    <xf numFmtId="0" fontId="7" fillId="2" borderId="4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24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right"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31" xfId="0" applyFont="1" applyFill="1" applyBorder="1" applyAlignment="1">
      <alignment vertical="top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Continuous" vertical="top" wrapText="1"/>
    </xf>
    <xf numFmtId="165" fontId="5" fillId="2" borderId="0" xfId="0" applyNumberFormat="1" applyFont="1" applyFill="1"/>
    <xf numFmtId="0" fontId="5" fillId="2" borderId="33" xfId="0" applyFont="1" applyFill="1" applyBorder="1"/>
    <xf numFmtId="165" fontId="5" fillId="2" borderId="34" xfId="0" applyNumberFormat="1" applyFont="1" applyFill="1" applyBorder="1"/>
    <xf numFmtId="0" fontId="8" fillId="2" borderId="4" xfId="0" applyFont="1" applyFill="1" applyBorder="1"/>
    <xf numFmtId="164" fontId="8" fillId="2" borderId="6" xfId="0" applyNumberFormat="1" applyFont="1" applyFill="1" applyBorder="1"/>
    <xf numFmtId="164" fontId="7" fillId="2" borderId="6" xfId="0" applyNumberFormat="1" applyFont="1" applyFill="1" applyBorder="1"/>
    <xf numFmtId="164" fontId="7" fillId="2" borderId="8" xfId="0" applyNumberFormat="1" applyFont="1" applyFill="1" applyBorder="1"/>
    <xf numFmtId="164" fontId="7" fillId="2" borderId="10" xfId="0" applyNumberFormat="1" applyFont="1" applyFill="1" applyBorder="1"/>
    <xf numFmtId="164" fontId="7" fillId="2" borderId="23" xfId="0" applyNumberFormat="1" applyFont="1" applyFill="1" applyBorder="1"/>
    <xf numFmtId="164" fontId="8" fillId="2" borderId="8" xfId="0" applyNumberFormat="1" applyFont="1" applyFill="1" applyBorder="1"/>
    <xf numFmtId="164" fontId="8" fillId="2" borderId="23" xfId="0" applyNumberFormat="1" applyFont="1" applyFill="1" applyBorder="1"/>
    <xf numFmtId="164" fontId="8" fillId="2" borderId="10" xfId="0" applyNumberFormat="1" applyFont="1" applyFill="1" applyBorder="1"/>
    <xf numFmtId="0" fontId="7" fillId="2" borderId="7" xfId="0" applyFont="1" applyFill="1" applyBorder="1"/>
    <xf numFmtId="0" fontId="8" fillId="2" borderId="8" xfId="0" applyFont="1" applyFill="1" applyBorder="1"/>
    <xf numFmtId="0" fontId="7" fillId="2" borderId="9" xfId="0" applyFont="1" applyFill="1" applyBorder="1"/>
    <xf numFmtId="0" fontId="8" fillId="2" borderId="10" xfId="0" applyFont="1" applyFill="1" applyBorder="1"/>
    <xf numFmtId="0" fontId="8" fillId="2" borderId="22" xfId="0" applyFont="1" applyFill="1" applyBorder="1" applyAlignment="1">
      <alignment horizontal="right"/>
    </xf>
    <xf numFmtId="164" fontId="0" fillId="2" borderId="23" xfId="0" applyNumberFormat="1" applyFill="1" applyBorder="1"/>
    <xf numFmtId="0" fontId="8" fillId="2" borderId="24" xfId="0" applyFont="1" applyFill="1" applyBorder="1"/>
    <xf numFmtId="164" fontId="0" fillId="2" borderId="26" xfId="0" applyNumberFormat="1" applyFill="1" applyBorder="1"/>
    <xf numFmtId="164" fontId="8" fillId="2" borderId="6" xfId="1" applyNumberFormat="1" applyFont="1" applyFill="1" applyBorder="1"/>
    <xf numFmtId="164" fontId="9" fillId="2" borderId="21" xfId="0" applyNumberFormat="1" applyFont="1" applyFill="1" applyBorder="1"/>
    <xf numFmtId="0" fontId="9" fillId="2" borderId="21" xfId="0" applyFont="1" applyFill="1" applyBorder="1" applyAlignment="1">
      <alignment horizontal="right" wrapText="1"/>
    </xf>
    <xf numFmtId="0" fontId="9" fillId="2" borderId="8" xfId="0" applyFont="1" applyFill="1" applyBorder="1"/>
    <xf numFmtId="164" fontId="9" fillId="2" borderId="23" xfId="0" applyNumberFormat="1" applyFont="1" applyFill="1" applyBorder="1"/>
    <xf numFmtId="0" fontId="7" fillId="2" borderId="31" xfId="0" applyFont="1" applyFill="1" applyBorder="1"/>
    <xf numFmtId="0" fontId="7" fillId="2" borderId="35" xfId="0" applyFont="1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0" fillId="2" borderId="6" xfId="0" applyNumberFormat="1" applyFill="1" applyBorder="1"/>
    <xf numFmtId="0" fontId="8" fillId="2" borderId="0" xfId="0" applyFont="1" applyFill="1"/>
    <xf numFmtId="0" fontId="7" fillId="2" borderId="7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9" fillId="2" borderId="20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left"/>
    </xf>
    <xf numFmtId="0" fontId="10" fillId="2" borderId="0" xfId="0" applyFont="1" applyFill="1"/>
    <xf numFmtId="0" fontId="10" fillId="2" borderId="38" xfId="0" applyFont="1" applyFill="1" applyBorder="1"/>
    <xf numFmtId="0" fontId="11" fillId="2" borderId="39" xfId="0" applyFont="1" applyFill="1" applyBorder="1"/>
    <xf numFmtId="0" fontId="11" fillId="2" borderId="40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10" fillId="2" borderId="44" xfId="0" applyFont="1" applyFill="1" applyBorder="1"/>
    <xf numFmtId="0" fontId="10" fillId="2" borderId="45" xfId="0" applyFont="1" applyFill="1" applyBorder="1"/>
    <xf numFmtId="0" fontId="10" fillId="2" borderId="46" xfId="0" applyFont="1" applyFill="1" applyBorder="1"/>
    <xf numFmtId="0" fontId="10" fillId="2" borderId="47" xfId="0" applyFont="1" applyFill="1" applyBorder="1"/>
    <xf numFmtId="0" fontId="11" fillId="2" borderId="42" xfId="0" applyFont="1" applyFill="1" applyBorder="1"/>
    <xf numFmtId="0" fontId="10" fillId="2" borderId="43" xfId="0" applyFont="1" applyFill="1" applyBorder="1"/>
    <xf numFmtId="0" fontId="11" fillId="2" borderId="44" xfId="0" applyFont="1" applyFill="1" applyBorder="1"/>
    <xf numFmtId="0" fontId="11" fillId="2" borderId="36" xfId="0" applyFont="1" applyFill="1" applyBorder="1"/>
    <xf numFmtId="0" fontId="10" fillId="2" borderId="37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24" xfId="0" applyFont="1" applyFill="1" applyBorder="1"/>
    <xf numFmtId="0" fontId="11" fillId="2" borderId="0" xfId="0" applyFont="1" applyFill="1"/>
    <xf numFmtId="0" fontId="11" fillId="2" borderId="37" xfId="0" applyFont="1" applyFill="1" applyBorder="1"/>
    <xf numFmtId="0" fontId="7" fillId="2" borderId="0" xfId="0" applyFont="1" applyFill="1" applyAlignment="1">
      <alignment horizontal="center" vertical="top" wrapText="1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9" fontId="0" fillId="2" borderId="1" xfId="0" applyNumberFormat="1" applyFill="1" applyBorder="1" applyAlignment="1">
      <alignment horizontal="left"/>
    </xf>
    <xf numFmtId="0" fontId="0" fillId="2" borderId="2" xfId="0" applyFill="1" applyBorder="1"/>
    <xf numFmtId="0" fontId="0" fillId="0" borderId="1" xfId="0" applyBorder="1" applyAlignment="1">
      <alignment horizontal="left"/>
    </xf>
    <xf numFmtId="0" fontId="0" fillId="2" borderId="41" xfId="0" applyFill="1" applyBorder="1"/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0" fillId="2" borderId="41" xfId="0" applyFill="1" applyBorder="1" applyAlignment="1">
      <alignment horizontal="center"/>
    </xf>
    <xf numFmtId="0" fontId="2" fillId="2" borderId="41" xfId="0" applyFont="1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12" fillId="2" borderId="41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10" fontId="0" fillId="2" borderId="4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10" fontId="0" fillId="2" borderId="1" xfId="0" applyNumberFormat="1" applyFill="1" applyBorder="1" applyAlignment="1">
      <alignment horizontal="left"/>
    </xf>
    <xf numFmtId="0" fontId="13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3" borderId="1" xfId="0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3</xdr:col>
      <xdr:colOff>28575</xdr:colOff>
      <xdr:row>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6340838-5F1C-40EB-B857-260B97D18DEE}"/>
            </a:ext>
          </a:extLst>
        </xdr:cNvPr>
        <xdr:cNvSpPr>
          <a:spLocks noChangeShapeType="1"/>
        </xdr:cNvSpPr>
      </xdr:nvSpPr>
      <xdr:spPr bwMode="auto">
        <a:xfrm>
          <a:off x="787400" y="361950"/>
          <a:ext cx="458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0B99-6D0D-46DA-B6B5-3CF9669E3437}">
  <dimension ref="A2:DM72"/>
  <sheetViews>
    <sheetView topLeftCell="A31" zoomScaleNormal="100" zoomScaleSheetLayoutView="68" workbookViewId="0">
      <selection activeCell="B39" sqref="B39"/>
    </sheetView>
  </sheetViews>
  <sheetFormatPr baseColWidth="10" defaultColWidth="11.44140625" defaultRowHeight="12.7" x14ac:dyDescent="0.25"/>
  <cols>
    <col min="1" max="1" width="10.88671875" style="3"/>
    <col min="2" max="2" width="73.88671875" style="3" customWidth="1"/>
    <col min="3" max="3" width="45" style="3" customWidth="1"/>
    <col min="4" max="117" width="10.88671875" style="3"/>
  </cols>
  <sheetData>
    <row r="2" spans="2:3" ht="16.149999999999999" x14ac:dyDescent="0.35">
      <c r="B2" s="4" t="s">
        <v>0</v>
      </c>
      <c r="C2" s="5"/>
    </row>
    <row r="3" spans="2:3" ht="24.65" customHeight="1" x14ac:dyDescent="0.3">
      <c r="B3" s="71" t="s">
        <v>1</v>
      </c>
      <c r="C3" s="7"/>
    </row>
    <row r="4" spans="2:3" ht="36" customHeight="1" thickBot="1" x14ac:dyDescent="0.3">
      <c r="B4" s="69" t="s">
        <v>2</v>
      </c>
      <c r="C4" s="68" t="s">
        <v>3</v>
      </c>
    </row>
    <row r="5" spans="2:3" x14ac:dyDescent="0.25">
      <c r="B5" s="99"/>
      <c r="C5" s="97"/>
    </row>
    <row r="6" spans="2:3" ht="13.25" thickBot="1" x14ac:dyDescent="0.3">
      <c r="B6" s="100"/>
      <c r="C6" s="98"/>
    </row>
    <row r="7" spans="2:3" ht="13.25" x14ac:dyDescent="0.3">
      <c r="B7" s="78" t="s">
        <v>4</v>
      </c>
      <c r="C7" s="67"/>
    </row>
    <row r="8" spans="2:3" ht="13.25" x14ac:dyDescent="0.3">
      <c r="B8" s="78" t="s">
        <v>5</v>
      </c>
      <c r="C8" s="21"/>
    </row>
    <row r="9" spans="2:3" ht="13.85" thickBot="1" x14ac:dyDescent="0.35">
      <c r="B9" s="78" t="s">
        <v>6</v>
      </c>
      <c r="C9" s="66">
        <f>C7+C8</f>
        <v>0</v>
      </c>
    </row>
    <row r="11" spans="2:3" ht="13.25" x14ac:dyDescent="0.3">
      <c r="B11" s="8" t="s">
        <v>7</v>
      </c>
    </row>
    <row r="12" spans="2:3" ht="13.25" thickBot="1" x14ac:dyDescent="0.3"/>
    <row r="13" spans="2:3" ht="13.85" thickBot="1" x14ac:dyDescent="0.35">
      <c r="B13" s="44" t="s">
        <v>8</v>
      </c>
      <c r="C13" s="45">
        <f>+C9*C14</f>
        <v>0</v>
      </c>
    </row>
    <row r="14" spans="2:3" ht="13.85" thickBot="1" x14ac:dyDescent="0.35">
      <c r="B14" s="79" t="s">
        <v>9</v>
      </c>
      <c r="C14" s="62">
        <v>0</v>
      </c>
    </row>
    <row r="15" spans="2:3" ht="13.85" thickBot="1" x14ac:dyDescent="0.35">
      <c r="B15" s="44" t="s">
        <v>10</v>
      </c>
      <c r="C15" s="61">
        <v>0</v>
      </c>
    </row>
    <row r="16" spans="2:3" ht="13.85" thickBot="1" x14ac:dyDescent="0.35">
      <c r="B16" s="80" t="s">
        <v>11</v>
      </c>
      <c r="C16" s="63"/>
    </row>
    <row r="17" spans="2:3" ht="13.85" thickBot="1" x14ac:dyDescent="0.35">
      <c r="B17" s="44" t="s">
        <v>12</v>
      </c>
      <c r="C17" s="45">
        <f>C18*C19</f>
        <v>0</v>
      </c>
    </row>
    <row r="18" spans="2:3" ht="13.25" x14ac:dyDescent="0.3">
      <c r="B18" s="81" t="s">
        <v>13</v>
      </c>
      <c r="C18" s="64"/>
    </row>
    <row r="19" spans="2:3" ht="13.85" thickBot="1" x14ac:dyDescent="0.35">
      <c r="B19" s="82" t="s">
        <v>14</v>
      </c>
      <c r="C19" s="65"/>
    </row>
    <row r="20" spans="2:3" ht="13.85" thickBot="1" x14ac:dyDescent="0.35">
      <c r="B20" s="44" t="s">
        <v>15</v>
      </c>
      <c r="C20" s="61">
        <v>0</v>
      </c>
    </row>
    <row r="21" spans="2:3" ht="13.85" thickBot="1" x14ac:dyDescent="0.35">
      <c r="B21" s="44" t="s">
        <v>16</v>
      </c>
      <c r="C21" s="45">
        <f>+C20+C17+C15+C13</f>
        <v>0</v>
      </c>
    </row>
    <row r="23" spans="2:3" ht="13.25" x14ac:dyDescent="0.3">
      <c r="B23" s="71" t="s">
        <v>17</v>
      </c>
    </row>
    <row r="24" spans="2:3" ht="13.25" thickBot="1" x14ac:dyDescent="0.3"/>
    <row r="25" spans="2:3" ht="13.85" thickBot="1" x14ac:dyDescent="0.35">
      <c r="B25" s="44" t="s">
        <v>18</v>
      </c>
      <c r="C25" s="45">
        <f>C26+C27+C28+C33</f>
        <v>0</v>
      </c>
    </row>
    <row r="26" spans="2:3" ht="13.25" x14ac:dyDescent="0.3">
      <c r="B26" s="72" t="s">
        <v>19</v>
      </c>
      <c r="C26" s="47"/>
    </row>
    <row r="27" spans="2:3" ht="13.25" x14ac:dyDescent="0.3">
      <c r="B27" s="75" t="s">
        <v>20</v>
      </c>
      <c r="C27" s="48"/>
    </row>
    <row r="28" spans="2:3" ht="13.25" x14ac:dyDescent="0.3">
      <c r="B28" s="75" t="s">
        <v>21</v>
      </c>
      <c r="C28" s="48"/>
    </row>
    <row r="29" spans="2:3" ht="13.85" thickBot="1" x14ac:dyDescent="0.35">
      <c r="B29" s="76" t="s">
        <v>22</v>
      </c>
      <c r="C29" s="49"/>
    </row>
    <row r="30" spans="2:3" ht="13.85" thickBot="1" x14ac:dyDescent="0.35">
      <c r="B30" s="44" t="s">
        <v>23</v>
      </c>
      <c r="C30" s="45">
        <f>+C31*C32</f>
        <v>0</v>
      </c>
    </row>
    <row r="31" spans="2:3" ht="13.25" x14ac:dyDescent="0.3">
      <c r="B31" s="81" t="s">
        <v>24</v>
      </c>
      <c r="C31" s="50"/>
    </row>
    <row r="32" spans="2:3" ht="13.85" thickBot="1" x14ac:dyDescent="0.35">
      <c r="B32" s="82" t="s">
        <v>25</v>
      </c>
      <c r="C32" s="51"/>
    </row>
    <row r="33" spans="2:3" ht="13.85" thickBot="1" x14ac:dyDescent="0.35">
      <c r="B33" s="44" t="s">
        <v>26</v>
      </c>
      <c r="C33" s="46">
        <f>C31*C32</f>
        <v>0</v>
      </c>
    </row>
    <row r="34" spans="2:3" ht="13.25" x14ac:dyDescent="0.3">
      <c r="B34" s="72" t="s">
        <v>27</v>
      </c>
      <c r="C34" s="47">
        <f>+(C30+C25)*25%</f>
        <v>0</v>
      </c>
    </row>
    <row r="35" spans="2:3" ht="13.25" x14ac:dyDescent="0.3">
      <c r="B35" s="73" t="s">
        <v>28</v>
      </c>
      <c r="C35" s="48">
        <f>+'DESGLOSE DE GASTOS PROF'!E9</f>
        <v>0</v>
      </c>
    </row>
    <row r="36" spans="2:3" ht="13.25" x14ac:dyDescent="0.3">
      <c r="B36" s="73" t="s">
        <v>29</v>
      </c>
      <c r="C36" s="48">
        <v>0</v>
      </c>
    </row>
    <row r="37" spans="2:3" ht="13.25" x14ac:dyDescent="0.3">
      <c r="B37" s="73" t="s">
        <v>30</v>
      </c>
      <c r="C37" s="48">
        <v>0</v>
      </c>
    </row>
    <row r="38" spans="2:3" ht="13.25" x14ac:dyDescent="0.3">
      <c r="B38" s="73" t="s">
        <v>31</v>
      </c>
      <c r="C38" s="48">
        <f>+'DESGLOSE DE GASTOS PROF'!E30</f>
        <v>0</v>
      </c>
    </row>
    <row r="39" spans="2:3" ht="13.25" x14ac:dyDescent="0.3">
      <c r="B39" t="s">
        <v>32</v>
      </c>
      <c r="C39" s="49"/>
    </row>
    <row r="40" spans="2:3" ht="13.25" x14ac:dyDescent="0.3">
      <c r="B40" s="74"/>
      <c r="C40" s="49">
        <f>+'DESGLOSE DE GASTOS PROF'!E37</f>
        <v>0</v>
      </c>
    </row>
    <row r="41" spans="2:3" ht="13.25" x14ac:dyDescent="0.3">
      <c r="B41" s="44" t="s">
        <v>33</v>
      </c>
      <c r="C41" s="45"/>
    </row>
    <row r="42" spans="2:3" ht="13.25" x14ac:dyDescent="0.3">
      <c r="B42" s="44" t="s">
        <v>34</v>
      </c>
      <c r="C42" s="45">
        <f>+C43+C45+C46</f>
        <v>0</v>
      </c>
    </row>
    <row r="43" spans="2:3" ht="13.25" x14ac:dyDescent="0.3">
      <c r="B43" s="53" t="s">
        <v>35</v>
      </c>
      <c r="C43" s="50">
        <f>+C9*C44</f>
        <v>0</v>
      </c>
    </row>
    <row r="44" spans="2:3" ht="13.25" x14ac:dyDescent="0.3">
      <c r="B44" s="81" t="s">
        <v>36</v>
      </c>
      <c r="C44" s="54"/>
    </row>
    <row r="45" spans="2:3" ht="13.25" x14ac:dyDescent="0.3">
      <c r="B45" s="55" t="s">
        <v>37</v>
      </c>
      <c r="C45" s="56"/>
    </row>
    <row r="46" spans="2:3" ht="13.25" x14ac:dyDescent="0.3">
      <c r="B46" s="55" t="s">
        <v>38</v>
      </c>
      <c r="C46" s="52"/>
    </row>
    <row r="47" spans="2:3" ht="13.85" thickBot="1" x14ac:dyDescent="0.35">
      <c r="B47" s="57" t="s">
        <v>39</v>
      </c>
      <c r="C47" s="58">
        <f>SUM(C25:C46)</f>
        <v>0</v>
      </c>
    </row>
    <row r="48" spans="2:3" ht="13.85" thickBot="1" x14ac:dyDescent="0.35">
      <c r="B48" s="44" t="s">
        <v>40</v>
      </c>
      <c r="C48" s="70">
        <f>+C21*20%</f>
        <v>0</v>
      </c>
    </row>
    <row r="49" spans="2:4" ht="13.85" thickBot="1" x14ac:dyDescent="0.35">
      <c r="B49" s="59" t="s">
        <v>41</v>
      </c>
      <c r="C49" s="60">
        <f>+C48+C47+C42+C34+C30</f>
        <v>0</v>
      </c>
    </row>
    <row r="51" spans="2:4" ht="13.25" thickBot="1" x14ac:dyDescent="0.3"/>
    <row r="52" spans="2:4" ht="16.7" thickBot="1" x14ac:dyDescent="0.4">
      <c r="B52" s="42" t="s">
        <v>42</v>
      </c>
      <c r="C52" s="43">
        <f>C21</f>
        <v>0</v>
      </c>
    </row>
    <row r="53" spans="2:4" ht="16.7" thickBot="1" x14ac:dyDescent="0.4">
      <c r="B53" s="4"/>
      <c r="C53" s="41"/>
    </row>
    <row r="54" spans="2:4" ht="16.7" thickBot="1" x14ac:dyDescent="0.4">
      <c r="B54" s="42" t="s">
        <v>43</v>
      </c>
      <c r="C54" s="43">
        <f>+C49</f>
        <v>0</v>
      </c>
    </row>
    <row r="55" spans="2:4" ht="16.7" thickBot="1" x14ac:dyDescent="0.4">
      <c r="B55" s="4"/>
      <c r="C55" s="41"/>
    </row>
    <row r="56" spans="2:4" ht="16.7" thickBot="1" x14ac:dyDescent="0.4">
      <c r="B56" s="42" t="s">
        <v>44</v>
      </c>
      <c r="C56" s="43">
        <f>+C54-C52</f>
        <v>0</v>
      </c>
    </row>
    <row r="58" spans="2:4" ht="14.4" x14ac:dyDescent="0.3">
      <c r="B58" s="101" t="s">
        <v>45</v>
      </c>
      <c r="C58" s="101"/>
      <c r="D58" s="83"/>
    </row>
    <row r="59" spans="2:4" ht="15" thickBot="1" x14ac:dyDescent="0.35">
      <c r="B59" s="83"/>
      <c r="C59" s="83"/>
      <c r="D59" s="83"/>
    </row>
    <row r="60" spans="2:4" ht="15.55" thickTop="1" thickBot="1" x14ac:dyDescent="0.35">
      <c r="B60" s="95" t="s">
        <v>46</v>
      </c>
      <c r="C60" s="96"/>
      <c r="D60" s="83"/>
    </row>
    <row r="61" spans="2:4" ht="15" thickTop="1" x14ac:dyDescent="0.3">
      <c r="B61" s="84" t="s">
        <v>47</v>
      </c>
      <c r="C61" s="85"/>
      <c r="D61" s="83"/>
    </row>
    <row r="62" spans="2:4" ht="15" thickBot="1" x14ac:dyDescent="0.35">
      <c r="B62" s="83"/>
      <c r="C62" s="83"/>
      <c r="D62" s="83"/>
    </row>
    <row r="63" spans="2:4" ht="15.55" thickTop="1" thickBot="1" x14ac:dyDescent="0.35">
      <c r="B63" s="95" t="s">
        <v>48</v>
      </c>
      <c r="C63" s="102"/>
      <c r="D63" s="83"/>
    </row>
    <row r="64" spans="2:4" ht="15" thickTop="1" x14ac:dyDescent="0.3">
      <c r="B64" s="83"/>
      <c r="C64" s="86" t="s">
        <v>49</v>
      </c>
      <c r="D64" s="83"/>
    </row>
    <row r="65" spans="2:4" ht="14.4" x14ac:dyDescent="0.3">
      <c r="B65" s="83"/>
      <c r="C65" s="87" t="s">
        <v>50</v>
      </c>
      <c r="D65" s="83"/>
    </row>
    <row r="66" spans="2:4" ht="15" thickBot="1" x14ac:dyDescent="0.35">
      <c r="B66" s="83"/>
      <c r="C66" s="83"/>
      <c r="D66" s="83"/>
    </row>
    <row r="67" spans="2:4" ht="15.55" thickTop="1" thickBot="1" x14ac:dyDescent="0.35">
      <c r="B67" s="95" t="s">
        <v>51</v>
      </c>
      <c r="C67" s="96"/>
      <c r="D67" s="83"/>
    </row>
    <row r="68" spans="2:4" ht="15" thickTop="1" x14ac:dyDescent="0.3">
      <c r="B68" s="92"/>
      <c r="C68" s="93"/>
      <c r="D68" s="83"/>
    </row>
    <row r="69" spans="2:4" ht="14.4" x14ac:dyDescent="0.3">
      <c r="B69" s="94"/>
      <c r="C69" s="89"/>
      <c r="D69" s="83"/>
    </row>
    <row r="70" spans="2:4" ht="14.4" x14ac:dyDescent="0.3">
      <c r="B70" s="88"/>
      <c r="C70" s="89"/>
      <c r="D70" s="83"/>
    </row>
    <row r="71" spans="2:4" ht="14.4" x14ac:dyDescent="0.3">
      <c r="B71" s="90" t="s">
        <v>52</v>
      </c>
      <c r="C71" s="91"/>
      <c r="D71" s="83"/>
    </row>
    <row r="72" spans="2:4" ht="14.4" x14ac:dyDescent="0.3">
      <c r="B72" s="83"/>
      <c r="C72" s="83"/>
      <c r="D72" s="83"/>
    </row>
  </sheetData>
  <mergeCells count="6">
    <mergeCell ref="B67:C67"/>
    <mergeCell ref="C5:C6"/>
    <mergeCell ref="B5:B6"/>
    <mergeCell ref="B58:C58"/>
    <mergeCell ref="B60:C60"/>
    <mergeCell ref="B63:C63"/>
  </mergeCells>
  <conditionalFormatting sqref="C26">
    <cfRule type="cellIs" dxfId="1" priority="2" operator="lessThan">
      <formula>+$C$49*15%</formula>
    </cfRule>
  </conditionalFormatting>
  <conditionalFormatting sqref="C30">
    <cfRule type="cellIs" dxfId="0" priority="1" operator="lessThan">
      <formula>+$C$54*20%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53B4-7360-4777-BEE4-0CA6B912FBD8}">
  <dimension ref="A1:CV37"/>
  <sheetViews>
    <sheetView zoomScale="83" zoomScaleNormal="83" workbookViewId="0">
      <selection activeCell="H2" sqref="H2:L10"/>
    </sheetView>
  </sheetViews>
  <sheetFormatPr baseColWidth="10" defaultColWidth="11.44140625" defaultRowHeight="12.7" x14ac:dyDescent="0.25"/>
  <cols>
    <col min="1" max="1" width="10.88671875" style="3"/>
    <col min="2" max="2" width="51" style="3" customWidth="1"/>
    <col min="3" max="3" width="10.88671875" style="3"/>
    <col min="4" max="4" width="19.6640625" style="3" customWidth="1"/>
    <col min="5" max="5" width="10.88671875" style="3"/>
    <col min="6" max="6" width="22.109375" style="3" customWidth="1"/>
    <col min="7" max="7" width="3.109375" style="3" customWidth="1"/>
    <col min="8" max="100" width="10.88671875" style="3"/>
  </cols>
  <sheetData>
    <row r="1" spans="2:14" ht="13.25" thickBot="1" x14ac:dyDescent="0.3"/>
    <row r="2" spans="2:14" ht="23.05" customHeight="1" thickBot="1" x14ac:dyDescent="0.3">
      <c r="B2" s="11" t="s">
        <v>53</v>
      </c>
      <c r="C2" s="12" t="s">
        <v>54</v>
      </c>
      <c r="D2" s="12" t="s">
        <v>55</v>
      </c>
      <c r="E2" s="13" t="s">
        <v>56</v>
      </c>
      <c r="F2" s="14" t="s">
        <v>57</v>
      </c>
      <c r="H2" s="103" t="s">
        <v>58</v>
      </c>
      <c r="I2" s="103"/>
      <c r="J2" s="103"/>
      <c r="K2" s="103"/>
      <c r="L2" s="103"/>
    </row>
    <row r="3" spans="2:14" ht="17.45" customHeight="1" thickBot="1" x14ac:dyDescent="0.3">
      <c r="B3" s="11" t="s">
        <v>28</v>
      </c>
      <c r="C3" s="30"/>
      <c r="D3" s="30"/>
      <c r="E3" s="31"/>
      <c r="F3" s="32"/>
      <c r="H3" s="103"/>
      <c r="I3" s="103"/>
      <c r="J3" s="103"/>
      <c r="K3" s="103"/>
      <c r="L3" s="103"/>
    </row>
    <row r="4" spans="2:14" ht="13.25" x14ac:dyDescent="0.3">
      <c r="B4" s="15"/>
      <c r="C4" s="16"/>
      <c r="D4" s="16"/>
      <c r="E4" s="17">
        <f>+C4*D4</f>
        <v>0</v>
      </c>
      <c r="F4" s="18" t="s">
        <v>59</v>
      </c>
      <c r="H4" s="103"/>
      <c r="I4" s="103"/>
      <c r="J4" s="103"/>
      <c r="K4" s="103"/>
      <c r="L4" s="103"/>
    </row>
    <row r="5" spans="2:14" ht="13.25" x14ac:dyDescent="0.3">
      <c r="B5" s="19"/>
      <c r="C5" s="6"/>
      <c r="D5" s="6"/>
      <c r="E5" s="20">
        <f t="shared" ref="E5:E8" si="0">+C5*D5</f>
        <v>0</v>
      </c>
      <c r="F5" s="21" t="s">
        <v>60</v>
      </c>
      <c r="H5" s="103"/>
      <c r="I5" s="103"/>
      <c r="J5" s="103"/>
      <c r="K5" s="103"/>
      <c r="L5" s="103"/>
    </row>
    <row r="6" spans="2:14" ht="13.25" x14ac:dyDescent="0.3">
      <c r="B6" s="19"/>
      <c r="C6" s="6"/>
      <c r="D6" s="6"/>
      <c r="E6" s="20">
        <f t="shared" si="0"/>
        <v>0</v>
      </c>
      <c r="F6" s="21" t="s">
        <v>61</v>
      </c>
      <c r="H6" s="103"/>
      <c r="I6" s="103"/>
      <c r="J6" s="103"/>
      <c r="K6" s="103"/>
      <c r="L6" s="103"/>
    </row>
    <row r="7" spans="2:14" ht="13.25" x14ac:dyDescent="0.3">
      <c r="B7" s="19"/>
      <c r="C7" s="6"/>
      <c r="D7" s="6"/>
      <c r="E7" s="20">
        <f t="shared" si="0"/>
        <v>0</v>
      </c>
      <c r="F7" s="21"/>
      <c r="H7" s="103"/>
      <c r="I7" s="103"/>
      <c r="J7" s="103"/>
      <c r="K7" s="103"/>
      <c r="L7" s="103"/>
    </row>
    <row r="8" spans="2:14" ht="13.85" thickBot="1" x14ac:dyDescent="0.35">
      <c r="B8" s="22"/>
      <c r="C8" s="9"/>
      <c r="D8" s="9"/>
      <c r="E8" s="20">
        <f t="shared" si="0"/>
        <v>0</v>
      </c>
      <c r="F8" s="23"/>
      <c r="H8" s="103"/>
      <c r="I8" s="103"/>
      <c r="J8" s="103"/>
      <c r="K8" s="103"/>
      <c r="L8" s="103"/>
      <c r="N8" s="77"/>
    </row>
    <row r="9" spans="2:14" ht="13.85" thickBot="1" x14ac:dyDescent="0.3">
      <c r="B9" s="24" t="s">
        <v>62</v>
      </c>
      <c r="C9" s="25">
        <f t="shared" ref="C9:D9" si="1">SUM(C4:C8)</f>
        <v>0</v>
      </c>
      <c r="D9" s="25">
        <f t="shared" si="1"/>
        <v>0</v>
      </c>
      <c r="E9" s="26">
        <f>SUM(E4:E8)</f>
        <v>0</v>
      </c>
      <c r="F9" s="27"/>
      <c r="H9" s="103"/>
      <c r="I9" s="103"/>
      <c r="J9" s="103"/>
      <c r="K9" s="103"/>
      <c r="L9" s="103"/>
    </row>
    <row r="10" spans="2:14" ht="13.85" thickBot="1" x14ac:dyDescent="0.3">
      <c r="B10" s="28" t="s">
        <v>29</v>
      </c>
      <c r="C10" s="12" t="s">
        <v>54</v>
      </c>
      <c r="D10" s="12" t="s">
        <v>55</v>
      </c>
      <c r="E10" s="13" t="s">
        <v>56</v>
      </c>
      <c r="F10" s="14"/>
      <c r="H10" s="103"/>
      <c r="I10" s="103"/>
      <c r="J10" s="103"/>
      <c r="K10" s="103"/>
      <c r="L10" s="103"/>
    </row>
    <row r="11" spans="2:14" ht="13.25" x14ac:dyDescent="0.3">
      <c r="B11" s="15"/>
      <c r="C11" s="16"/>
      <c r="D11" s="16"/>
      <c r="E11" s="17">
        <f>+C11*D11</f>
        <v>0</v>
      </c>
      <c r="F11" s="18" t="s">
        <v>59</v>
      </c>
      <c r="H11" s="10"/>
      <c r="I11" s="10"/>
      <c r="J11" s="10"/>
      <c r="K11" s="10"/>
      <c r="L11" s="40"/>
    </row>
    <row r="12" spans="2:14" ht="13.25" x14ac:dyDescent="0.3">
      <c r="B12" s="19"/>
      <c r="C12" s="6"/>
      <c r="D12" s="6"/>
      <c r="E12" s="20">
        <f t="shared" ref="E12:E15" si="2">+C12*D12</f>
        <v>0</v>
      </c>
      <c r="F12" s="21" t="s">
        <v>60</v>
      </c>
      <c r="H12" s="10"/>
      <c r="I12" s="10"/>
      <c r="J12" s="10"/>
      <c r="K12" s="10"/>
    </row>
    <row r="13" spans="2:14" ht="13.25" x14ac:dyDescent="0.3">
      <c r="B13" s="19"/>
      <c r="C13" s="6"/>
      <c r="D13" s="6"/>
      <c r="E13" s="20">
        <f t="shared" si="2"/>
        <v>0</v>
      </c>
      <c r="F13" s="21" t="s">
        <v>61</v>
      </c>
      <c r="H13" s="10"/>
      <c r="I13" s="10"/>
      <c r="J13" s="10"/>
      <c r="K13" s="10"/>
    </row>
    <row r="14" spans="2:14" ht="13.25" x14ac:dyDescent="0.3">
      <c r="B14" s="19"/>
      <c r="C14" s="6"/>
      <c r="D14" s="6"/>
      <c r="E14" s="20">
        <f t="shared" si="2"/>
        <v>0</v>
      </c>
      <c r="F14" s="21"/>
      <c r="H14" s="10"/>
      <c r="I14" s="10"/>
      <c r="J14" s="10"/>
      <c r="K14" s="10"/>
    </row>
    <row r="15" spans="2:14" ht="13.85" thickBot="1" x14ac:dyDescent="0.35">
      <c r="B15" s="22"/>
      <c r="C15" s="9"/>
      <c r="D15" s="9"/>
      <c r="E15" s="20">
        <f t="shared" si="2"/>
        <v>0</v>
      </c>
      <c r="F15" s="23"/>
      <c r="H15" s="10"/>
      <c r="I15" s="10"/>
      <c r="J15" s="10"/>
      <c r="K15" s="10"/>
    </row>
    <row r="16" spans="2:14" ht="13.85" thickBot="1" x14ac:dyDescent="0.3">
      <c r="B16" s="24" t="s">
        <v>62</v>
      </c>
      <c r="C16" s="25">
        <f t="shared" ref="C16:D16" si="3">SUM(C11:C15)</f>
        <v>0</v>
      </c>
      <c r="D16" s="25">
        <f t="shared" si="3"/>
        <v>0</v>
      </c>
      <c r="E16" s="26">
        <f>SUM(E11:E15)</f>
        <v>0</v>
      </c>
      <c r="F16" s="27"/>
      <c r="H16" s="10"/>
      <c r="I16" s="10"/>
      <c r="J16" s="10"/>
      <c r="K16" s="10"/>
    </row>
    <row r="17" spans="2:11" ht="13.85" thickBot="1" x14ac:dyDescent="0.3">
      <c r="B17" s="29" t="s">
        <v>30</v>
      </c>
      <c r="C17" s="30" t="s">
        <v>54</v>
      </c>
      <c r="D17" s="30" t="s">
        <v>55</v>
      </c>
      <c r="E17" s="31" t="s">
        <v>56</v>
      </c>
      <c r="F17" s="32"/>
      <c r="H17" s="10"/>
      <c r="I17" s="10"/>
      <c r="J17" s="10"/>
      <c r="K17" s="10"/>
    </row>
    <row r="18" spans="2:11" ht="13.25" x14ac:dyDescent="0.3">
      <c r="B18" s="15"/>
      <c r="C18" s="16"/>
      <c r="D18" s="16"/>
      <c r="E18" s="17">
        <f>+C18*D18</f>
        <v>0</v>
      </c>
      <c r="F18" s="18" t="s">
        <v>59</v>
      </c>
      <c r="H18" s="10"/>
      <c r="I18" s="10"/>
      <c r="J18" s="10"/>
      <c r="K18" s="10"/>
    </row>
    <row r="19" spans="2:11" ht="13.25" x14ac:dyDescent="0.3">
      <c r="B19" s="19"/>
      <c r="C19" s="6"/>
      <c r="D19" s="6"/>
      <c r="E19" s="20">
        <f t="shared" ref="E19:E22" si="4">+C19*D19</f>
        <v>0</v>
      </c>
      <c r="F19" s="21" t="s">
        <v>60</v>
      </c>
      <c r="H19" s="10"/>
      <c r="I19" s="10"/>
      <c r="J19" s="10"/>
      <c r="K19" s="10"/>
    </row>
    <row r="20" spans="2:11" ht="13.25" x14ac:dyDescent="0.3">
      <c r="B20" s="19"/>
      <c r="C20" s="6"/>
      <c r="D20" s="6"/>
      <c r="E20" s="20">
        <f t="shared" si="4"/>
        <v>0</v>
      </c>
      <c r="F20" s="21" t="s">
        <v>61</v>
      </c>
      <c r="H20" s="10"/>
      <c r="I20" s="10"/>
      <c r="J20" s="10"/>
      <c r="K20" s="10"/>
    </row>
    <row r="21" spans="2:11" ht="13.25" x14ac:dyDescent="0.3">
      <c r="B21" s="19"/>
      <c r="C21" s="6"/>
      <c r="D21" s="6"/>
      <c r="E21" s="20">
        <f t="shared" si="4"/>
        <v>0</v>
      </c>
      <c r="F21" s="21"/>
      <c r="H21" s="10"/>
      <c r="I21" s="10"/>
      <c r="J21" s="10"/>
      <c r="K21" s="10"/>
    </row>
    <row r="22" spans="2:11" ht="13.25" x14ac:dyDescent="0.3">
      <c r="B22" s="19"/>
      <c r="C22" s="6"/>
      <c r="D22" s="6"/>
      <c r="E22" s="20">
        <f t="shared" si="4"/>
        <v>0</v>
      </c>
      <c r="F22" s="21"/>
      <c r="H22" s="10"/>
      <c r="I22" s="10"/>
      <c r="J22" s="10"/>
      <c r="K22" s="10"/>
    </row>
    <row r="23" spans="2:11" ht="13.85" thickBot="1" x14ac:dyDescent="0.3">
      <c r="B23" s="33" t="s">
        <v>62</v>
      </c>
      <c r="C23" s="34">
        <f t="shared" ref="C23:D23" si="5">SUM(C18:C22)</f>
        <v>0</v>
      </c>
      <c r="D23" s="34">
        <f t="shared" si="5"/>
        <v>0</v>
      </c>
      <c r="E23" s="35">
        <f>SUM(E18:E22)</f>
        <v>0</v>
      </c>
      <c r="F23" s="36"/>
      <c r="H23" s="10"/>
      <c r="I23" s="10"/>
      <c r="J23" s="10"/>
      <c r="K23" s="10"/>
    </row>
    <row r="24" spans="2:11" ht="13.85" thickBot="1" x14ac:dyDescent="0.3">
      <c r="B24" s="28" t="s">
        <v>31</v>
      </c>
      <c r="C24" s="37" t="s">
        <v>54</v>
      </c>
      <c r="D24" s="37" t="s">
        <v>55</v>
      </c>
      <c r="E24" s="38" t="s">
        <v>56</v>
      </c>
      <c r="F24" s="39"/>
      <c r="H24" s="10"/>
      <c r="I24" s="10"/>
      <c r="J24" s="10"/>
      <c r="K24" s="10"/>
    </row>
    <row r="25" spans="2:11" ht="13.25" x14ac:dyDescent="0.3">
      <c r="B25" s="15"/>
      <c r="C25" s="16"/>
      <c r="D25" s="16"/>
      <c r="E25" s="17">
        <f>+C25*D25</f>
        <v>0</v>
      </c>
      <c r="F25" s="18" t="s">
        <v>59</v>
      </c>
      <c r="H25" s="10"/>
      <c r="I25" s="10"/>
      <c r="J25" s="10"/>
      <c r="K25" s="10"/>
    </row>
    <row r="26" spans="2:11" ht="13.25" x14ac:dyDescent="0.3">
      <c r="B26" s="19"/>
      <c r="C26" s="6"/>
      <c r="D26" s="6"/>
      <c r="E26" s="20">
        <f>+C26*D26</f>
        <v>0</v>
      </c>
      <c r="F26" s="21" t="s">
        <v>60</v>
      </c>
      <c r="H26" s="10"/>
      <c r="I26" s="10"/>
      <c r="J26" s="10"/>
      <c r="K26" s="10"/>
    </row>
    <row r="27" spans="2:11" ht="13.25" x14ac:dyDescent="0.3">
      <c r="B27" s="19"/>
      <c r="C27" s="6"/>
      <c r="D27" s="6"/>
      <c r="E27" s="20">
        <f t="shared" ref="E27:E29" si="6">+C27*D27</f>
        <v>0</v>
      </c>
      <c r="F27" s="21" t="s">
        <v>61</v>
      </c>
      <c r="H27" s="10"/>
      <c r="I27" s="10"/>
      <c r="J27" s="10"/>
      <c r="K27" s="10"/>
    </row>
    <row r="28" spans="2:11" ht="13.25" x14ac:dyDescent="0.3">
      <c r="B28" s="19"/>
      <c r="C28" s="6"/>
      <c r="D28" s="6"/>
      <c r="E28" s="20">
        <f t="shared" si="6"/>
        <v>0</v>
      </c>
      <c r="F28" s="21"/>
      <c r="H28" s="10"/>
      <c r="I28" s="10"/>
      <c r="J28" s="10"/>
      <c r="K28" s="10"/>
    </row>
    <row r="29" spans="2:11" ht="13.85" thickBot="1" x14ac:dyDescent="0.35">
      <c r="B29" s="22"/>
      <c r="C29" s="9"/>
      <c r="D29" s="9"/>
      <c r="E29" s="20">
        <f t="shared" si="6"/>
        <v>0</v>
      </c>
      <c r="F29" s="23"/>
      <c r="H29" s="10"/>
      <c r="I29" s="10"/>
      <c r="J29" s="10"/>
      <c r="K29" s="10"/>
    </row>
    <row r="30" spans="2:11" ht="13.85" thickBot="1" x14ac:dyDescent="0.3">
      <c r="B30" s="24" t="s">
        <v>62</v>
      </c>
      <c r="C30" s="25">
        <f t="shared" ref="C30:D30" si="7">SUM(C25:C29)</f>
        <v>0</v>
      </c>
      <c r="D30" s="25">
        <f t="shared" si="7"/>
        <v>0</v>
      </c>
      <c r="E30" s="26">
        <f>SUM(E25:E29)</f>
        <v>0</v>
      </c>
      <c r="F30" s="27"/>
      <c r="H30" s="10"/>
      <c r="I30" s="10"/>
      <c r="J30" s="10"/>
      <c r="K30" s="10"/>
    </row>
    <row r="31" spans="2:11" ht="27.95" customHeight="1" thickBot="1" x14ac:dyDescent="0.3">
      <c r="B31" s="29" t="s">
        <v>32</v>
      </c>
      <c r="C31" s="12" t="s">
        <v>54</v>
      </c>
      <c r="D31" s="12" t="s">
        <v>55</v>
      </c>
      <c r="E31" s="13" t="s">
        <v>56</v>
      </c>
      <c r="F31" s="14"/>
      <c r="H31" s="10"/>
      <c r="I31" s="10"/>
      <c r="J31" s="10"/>
      <c r="K31" s="10"/>
    </row>
    <row r="32" spans="2:11" ht="13.25" x14ac:dyDescent="0.3">
      <c r="B32" s="15"/>
      <c r="C32" s="16"/>
      <c r="D32" s="16"/>
      <c r="E32" s="17">
        <f>+C32*D32</f>
        <v>0</v>
      </c>
      <c r="F32" s="18" t="s">
        <v>59</v>
      </c>
      <c r="H32" s="10"/>
      <c r="I32" s="10"/>
      <c r="J32" s="10"/>
      <c r="K32" s="10"/>
    </row>
    <row r="33" spans="2:11" ht="13.25" x14ac:dyDescent="0.3">
      <c r="B33" s="19"/>
      <c r="C33" s="6"/>
      <c r="D33" s="6"/>
      <c r="E33" s="20">
        <f>+C33*D33</f>
        <v>0</v>
      </c>
      <c r="F33" s="21" t="s">
        <v>60</v>
      </c>
      <c r="H33" s="10"/>
      <c r="I33" s="10"/>
      <c r="J33" s="10"/>
      <c r="K33" s="10"/>
    </row>
    <row r="34" spans="2:11" ht="13.25" x14ac:dyDescent="0.3">
      <c r="B34" s="19"/>
      <c r="C34" s="6"/>
      <c r="D34" s="6"/>
      <c r="E34" s="20">
        <f t="shared" ref="E34:E36" si="8">+C34*D34</f>
        <v>0</v>
      </c>
      <c r="F34" s="21" t="s">
        <v>61</v>
      </c>
      <c r="H34" s="10"/>
      <c r="I34" s="10"/>
      <c r="J34" s="10"/>
      <c r="K34" s="10"/>
    </row>
    <row r="35" spans="2:11" ht="13.25" x14ac:dyDescent="0.3">
      <c r="B35" s="19"/>
      <c r="C35" s="6"/>
      <c r="D35" s="6"/>
      <c r="E35" s="20">
        <f t="shared" si="8"/>
        <v>0</v>
      </c>
      <c r="F35" s="21"/>
      <c r="H35" s="10"/>
      <c r="I35" s="10"/>
      <c r="J35" s="10"/>
      <c r="K35" s="10"/>
    </row>
    <row r="36" spans="2:11" ht="13.85" thickBot="1" x14ac:dyDescent="0.35">
      <c r="B36" s="22"/>
      <c r="C36" s="9"/>
      <c r="D36" s="9"/>
      <c r="E36" s="20">
        <f t="shared" si="8"/>
        <v>0</v>
      </c>
      <c r="F36" s="23"/>
      <c r="H36" s="10"/>
      <c r="I36" s="10"/>
      <c r="J36" s="10"/>
      <c r="K36" s="10"/>
    </row>
    <row r="37" spans="2:11" ht="13.85" thickBot="1" x14ac:dyDescent="0.3">
      <c r="B37" s="24" t="s">
        <v>62</v>
      </c>
      <c r="C37" s="25">
        <f t="shared" ref="C37:D37" si="9">SUM(C32:C36)</f>
        <v>0</v>
      </c>
      <c r="D37" s="25">
        <f t="shared" si="9"/>
        <v>0</v>
      </c>
      <c r="E37" s="26">
        <f>SUM(E32:E36)</f>
        <v>0</v>
      </c>
      <c r="F37" s="27"/>
      <c r="H37" s="10"/>
      <c r="I37" s="10"/>
      <c r="J37" s="10"/>
      <c r="K37" s="10"/>
    </row>
  </sheetData>
  <mergeCells count="1">
    <mergeCell ref="H2:L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E664-F036-45F3-898D-D5583F5726C0}">
  <dimension ref="A1:H19"/>
  <sheetViews>
    <sheetView tabSelected="1" workbookViewId="0">
      <selection activeCell="C16" sqref="C16"/>
    </sheetView>
  </sheetViews>
  <sheetFormatPr baseColWidth="10" defaultColWidth="8.88671875" defaultRowHeight="12.7" x14ac:dyDescent="0.25"/>
  <cols>
    <col min="1" max="1" width="67.88671875" customWidth="1"/>
    <col min="2" max="2" width="20" customWidth="1"/>
    <col min="3" max="3" width="44.109375" customWidth="1"/>
    <col min="5" max="5" width="11.21875" customWidth="1"/>
    <col min="8" max="8" width="20.109375" customWidth="1"/>
  </cols>
  <sheetData>
    <row r="1" spans="1:8" ht="54.15" customHeight="1" x14ac:dyDescent="0.25">
      <c r="A1" s="104" t="s">
        <v>83</v>
      </c>
      <c r="B1" s="104" t="s">
        <v>84</v>
      </c>
      <c r="C1" s="138" t="s">
        <v>85</v>
      </c>
      <c r="D1" s="104" t="s">
        <v>86</v>
      </c>
      <c r="E1" s="138" t="s">
        <v>87</v>
      </c>
      <c r="F1" s="138" t="s">
        <v>88</v>
      </c>
      <c r="G1" s="138" t="s">
        <v>89</v>
      </c>
      <c r="H1" s="104" t="s">
        <v>90</v>
      </c>
    </row>
    <row r="2" spans="1:8" x14ac:dyDescent="0.25">
      <c r="A2" s="105"/>
      <c r="B2" s="106"/>
      <c r="C2" s="107"/>
      <c r="D2" s="108"/>
      <c r="E2" s="107"/>
      <c r="F2" s="107"/>
      <c r="G2" s="109"/>
      <c r="H2" s="110"/>
    </row>
    <row r="3" spans="1:8" x14ac:dyDescent="0.25">
      <c r="A3" s="111"/>
      <c r="B3" s="106"/>
      <c r="C3" s="107"/>
      <c r="D3" s="108"/>
      <c r="E3" s="107"/>
      <c r="F3" s="107"/>
      <c r="G3" s="109"/>
      <c r="H3" s="112"/>
    </row>
    <row r="4" spans="1:8" x14ac:dyDescent="0.25">
      <c r="A4" s="113"/>
      <c r="B4" s="114"/>
      <c r="C4" s="115"/>
      <c r="D4" s="116"/>
      <c r="E4" s="117"/>
      <c r="F4" s="117"/>
      <c r="G4" s="109"/>
      <c r="H4" s="110"/>
    </row>
    <row r="5" spans="1:8" x14ac:dyDescent="0.25">
      <c r="A5" s="113"/>
      <c r="B5" s="118"/>
      <c r="C5" s="119"/>
      <c r="D5" s="120"/>
      <c r="E5" s="121"/>
      <c r="F5" s="121"/>
      <c r="G5" s="109"/>
      <c r="H5" s="112"/>
    </row>
    <row r="6" spans="1:8" x14ac:dyDescent="0.25">
      <c r="A6" s="113"/>
      <c r="B6" s="122"/>
      <c r="C6" s="123"/>
      <c r="D6" s="105"/>
      <c r="E6" s="124"/>
      <c r="F6" s="124"/>
      <c r="G6" s="125"/>
      <c r="H6" s="126"/>
    </row>
    <row r="7" spans="1:8" x14ac:dyDescent="0.25">
      <c r="A7" s="105"/>
      <c r="B7" s="127"/>
      <c r="C7" s="123"/>
      <c r="D7" s="105"/>
      <c r="E7" s="124"/>
      <c r="F7" s="124"/>
      <c r="G7" s="125"/>
      <c r="H7" s="126"/>
    </row>
    <row r="8" spans="1:8" x14ac:dyDescent="0.25">
      <c r="A8" s="115"/>
      <c r="B8" s="128"/>
      <c r="C8" s="113"/>
      <c r="D8" s="105"/>
      <c r="E8" s="124"/>
      <c r="F8" s="124"/>
      <c r="G8" s="125"/>
      <c r="H8" s="126"/>
    </row>
    <row r="9" spans="1:8" x14ac:dyDescent="0.25">
      <c r="A9" s="119"/>
      <c r="B9" s="127"/>
      <c r="C9" s="124"/>
      <c r="D9" s="105"/>
      <c r="E9" s="124"/>
      <c r="F9" s="124"/>
      <c r="G9" s="129"/>
      <c r="H9" s="126"/>
    </row>
    <row r="10" spans="1:8" x14ac:dyDescent="0.25">
      <c r="A10" s="130"/>
      <c r="B10" s="131"/>
      <c r="C10" s="113"/>
      <c r="D10" s="105"/>
      <c r="E10" s="124"/>
      <c r="F10" s="132"/>
      <c r="G10" s="129"/>
      <c r="H10" s="126"/>
    </row>
    <row r="11" spans="1:8" x14ac:dyDescent="0.25">
      <c r="A11" s="113"/>
      <c r="B11" s="124"/>
      <c r="C11" s="130"/>
      <c r="D11" s="105"/>
      <c r="E11" s="124"/>
      <c r="F11" s="132"/>
      <c r="G11" s="133"/>
      <c r="H11" s="126"/>
    </row>
    <row r="12" spans="1:8" x14ac:dyDescent="0.25">
      <c r="A12" s="130"/>
      <c r="B12" s="105"/>
      <c r="C12" s="130"/>
      <c r="D12" s="105"/>
      <c r="E12" s="124"/>
      <c r="F12" s="132"/>
      <c r="G12" s="133"/>
      <c r="H12" s="126"/>
    </row>
    <row r="13" spans="1:8" x14ac:dyDescent="0.25">
      <c r="A13" s="130"/>
      <c r="B13" s="130"/>
      <c r="C13" s="131"/>
      <c r="D13" s="105"/>
      <c r="E13" s="124"/>
      <c r="F13" s="132"/>
      <c r="G13" s="129"/>
      <c r="H13" s="126"/>
    </row>
    <row r="14" spans="1:8" x14ac:dyDescent="0.25">
      <c r="A14" s="130"/>
      <c r="B14" s="130"/>
      <c r="C14" s="131"/>
      <c r="D14" s="105"/>
      <c r="E14" s="124"/>
      <c r="F14" s="132"/>
      <c r="G14" s="129"/>
      <c r="H14" s="126"/>
    </row>
    <row r="15" spans="1:8" ht="14.4" x14ac:dyDescent="0.25">
      <c r="A15" s="134"/>
      <c r="B15" s="130"/>
      <c r="C15" s="131"/>
      <c r="D15" s="105"/>
      <c r="E15" s="105"/>
      <c r="F15" s="132"/>
      <c r="G15" s="133"/>
      <c r="H15" s="126"/>
    </row>
    <row r="16" spans="1:8" x14ac:dyDescent="0.25">
      <c r="A16" s="105"/>
      <c r="B16" s="105"/>
      <c r="C16" s="105"/>
      <c r="D16" s="105"/>
      <c r="E16" s="105"/>
      <c r="F16" s="132"/>
      <c r="G16" s="125"/>
      <c r="H16" s="126"/>
    </row>
    <row r="17" spans="1:8" x14ac:dyDescent="0.25">
      <c r="A17" s="105"/>
      <c r="B17" s="127"/>
      <c r="C17" s="105"/>
      <c r="D17" s="105"/>
      <c r="E17" s="105"/>
      <c r="F17" s="105"/>
      <c r="G17" s="105"/>
      <c r="H17" s="126"/>
    </row>
    <row r="18" spans="1:8" x14ac:dyDescent="0.25">
      <c r="A18" s="105"/>
      <c r="B18" s="127"/>
      <c r="C18" s="105"/>
      <c r="D18" s="105"/>
      <c r="E18" s="105"/>
      <c r="F18" s="105"/>
      <c r="G18" s="105"/>
      <c r="H18" s="126"/>
    </row>
    <row r="19" spans="1:8" x14ac:dyDescent="0.25">
      <c r="A19" s="111"/>
      <c r="B19" s="135"/>
      <c r="C19" s="111"/>
      <c r="D19" s="111"/>
      <c r="E19" s="111"/>
      <c r="F19" s="111"/>
      <c r="G19" s="136" t="s">
        <v>62</v>
      </c>
      <c r="H19" s="137">
        <f>H11+H12+H16</f>
        <v>0</v>
      </c>
    </row>
  </sheetData>
  <mergeCells count="15">
    <mergeCell ref="A8:A9"/>
    <mergeCell ref="H2:H3"/>
    <mergeCell ref="B4:B5"/>
    <mergeCell ref="C4:C5"/>
    <mergeCell ref="D4:D5"/>
    <mergeCell ref="E4:E5"/>
    <mergeCell ref="F4:F5"/>
    <mergeCell ref="G4:G5"/>
    <mergeCell ref="H4:H5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8"/>
  <sheetViews>
    <sheetView view="pageBreakPreview" zoomScale="60" zoomScaleNormal="100" workbookViewId="0">
      <selection activeCell="A3" sqref="A3"/>
    </sheetView>
  </sheetViews>
  <sheetFormatPr baseColWidth="10" defaultColWidth="11.44140625" defaultRowHeight="12.7" x14ac:dyDescent="0.25"/>
  <sheetData>
    <row r="2" spans="1:2" x14ac:dyDescent="0.25">
      <c r="A2" s="1" t="s">
        <v>63</v>
      </c>
    </row>
    <row r="5" spans="1:2" x14ac:dyDescent="0.25">
      <c r="A5" t="s">
        <v>64</v>
      </c>
    </row>
    <row r="6" spans="1:2" x14ac:dyDescent="0.25">
      <c r="B6" s="1" t="s">
        <v>65</v>
      </c>
    </row>
    <row r="7" spans="1:2" x14ac:dyDescent="0.25">
      <c r="B7" s="1" t="s">
        <v>66</v>
      </c>
    </row>
    <row r="8" spans="1:2" x14ac:dyDescent="0.25">
      <c r="B8" s="1" t="s">
        <v>67</v>
      </c>
    </row>
    <row r="9" spans="1:2" x14ac:dyDescent="0.25">
      <c r="B9" s="1" t="s">
        <v>68</v>
      </c>
    </row>
    <row r="10" spans="1:2" x14ac:dyDescent="0.25">
      <c r="B10" s="1" t="s">
        <v>69</v>
      </c>
    </row>
    <row r="13" spans="1:2" x14ac:dyDescent="0.25">
      <c r="A13" t="s">
        <v>70</v>
      </c>
    </row>
    <row r="14" spans="1:2" x14ac:dyDescent="0.25">
      <c r="B14" t="s">
        <v>71</v>
      </c>
    </row>
    <row r="15" spans="1:2" x14ac:dyDescent="0.25">
      <c r="B15" t="s">
        <v>72</v>
      </c>
    </row>
    <row r="18" spans="1:1" x14ac:dyDescent="0.25">
      <c r="A18" t="s">
        <v>73</v>
      </c>
    </row>
  </sheetData>
  <phoneticPr fontId="1" type="noConversion"/>
  <pageMargins left="0.75" right="0.75" top="1" bottom="1" header="0" footer="0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view="pageBreakPreview" zoomScale="60" zoomScaleNormal="100" workbookViewId="0">
      <selection activeCell="M19" sqref="M19"/>
    </sheetView>
  </sheetViews>
  <sheetFormatPr baseColWidth="10" defaultColWidth="11.44140625" defaultRowHeight="12.7" x14ac:dyDescent="0.25"/>
  <sheetData>
    <row r="1" spans="1:1" ht="16.149999999999999" x14ac:dyDescent="0.25">
      <c r="A1" s="2" t="s">
        <v>74</v>
      </c>
    </row>
    <row r="3" spans="1:1" x14ac:dyDescent="0.25">
      <c r="A3" s="1" t="s">
        <v>75</v>
      </c>
    </row>
    <row r="4" spans="1:1" x14ac:dyDescent="0.25">
      <c r="A4" s="1" t="s">
        <v>76</v>
      </c>
    </row>
    <row r="5" spans="1:1" x14ac:dyDescent="0.25">
      <c r="A5" s="1" t="s">
        <v>77</v>
      </c>
    </row>
    <row r="6" spans="1:1" x14ac:dyDescent="0.25">
      <c r="A6" s="1" t="s">
        <v>78</v>
      </c>
    </row>
    <row r="7" spans="1:1" x14ac:dyDescent="0.25">
      <c r="A7" s="1" t="s">
        <v>79</v>
      </c>
    </row>
    <row r="8" spans="1:1" x14ac:dyDescent="0.25">
      <c r="A8" s="1" t="s">
        <v>80</v>
      </c>
    </row>
    <row r="9" spans="1:1" x14ac:dyDescent="0.25">
      <c r="A9" s="1" t="s">
        <v>81</v>
      </c>
    </row>
    <row r="10" spans="1:1" x14ac:dyDescent="0.25">
      <c r="A10" t="s">
        <v>82</v>
      </c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f84c4ea-370d-4b9e-830c-756f8bf1b51f}" enabled="0" method="" siteId="{5f84c4ea-370d-4b9e-830c-756f8bf1b5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MEMORIA ACADÉMICA</vt:lpstr>
      <vt:lpstr>DESGLOSE DE GASTOS PROF</vt:lpstr>
      <vt:lpstr>GASTOS SEGURIDAD sOCIAL</vt:lpstr>
      <vt:lpstr>Retribuciones máximas</vt:lpstr>
      <vt:lpstr>Expedición de Títulos</vt:lpstr>
      <vt:lpstr>'MEMORIA ACADÉMICA'!Área_de_impresión</vt:lpstr>
    </vt:vector>
  </TitlesOfParts>
  <Manager/>
  <Company>Universidad Rey Juan Carlos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Pilar</dc:creator>
  <cp:keywords/>
  <dc:description/>
  <cp:lastModifiedBy>Vicerrectorado de Enseñanzas Propias</cp:lastModifiedBy>
  <cp:revision/>
  <dcterms:created xsi:type="dcterms:W3CDTF">2003-06-09T09:30:59Z</dcterms:created>
  <dcterms:modified xsi:type="dcterms:W3CDTF">2026-06-29T08:29:53Z</dcterms:modified>
  <cp:category/>
  <cp:contentStatus/>
</cp:coreProperties>
</file>